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7640"/>
  </bookViews>
  <sheets>
    <sheet name="lot" sheetId="11" r:id="rId1"/>
  </sheets>
  <calcPr calcId="191029"/>
</workbook>
</file>

<file path=xl/calcChain.xml><?xml version="1.0" encoding="utf-8"?>
<calcChain xmlns="http://schemas.openxmlformats.org/spreadsheetml/2006/main">
  <c r="F34" i="11" l="1"/>
  <c r="F33" i="11"/>
  <c r="F31" i="11"/>
  <c r="F29" i="11"/>
  <c r="F18" i="11"/>
  <c r="F6" i="11"/>
  <c r="F4" i="11"/>
</calcChain>
</file>

<file path=xl/sharedStrings.xml><?xml version="1.0" encoding="utf-8"?>
<sst xmlns="http://schemas.openxmlformats.org/spreadsheetml/2006/main" count="147" uniqueCount="78">
  <si>
    <t>T/b / № п/п</t>
  </si>
  <si>
    <t>Ölçeg birligi / Ед.изм</t>
  </si>
  <si>
    <t>Mukdary / Кол-во</t>
  </si>
  <si>
    <t>Getirmegiň tertibi (grafigi) / График поставки</t>
  </si>
  <si>
    <t>Öndüriji zawod, ýurdy / Страна завод изготовитель</t>
  </si>
  <si>
    <t>Getirmegiň bazisi / Базис поставки</t>
  </si>
  <si>
    <t>Harydyň öndürilen ýyly / Год выпуска продукции</t>
  </si>
  <si>
    <t>Ýöriteleşdirme görä / согласно спецификации</t>
  </si>
  <si>
    <t xml:space="preserve">Примечание: 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</si>
  <si>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</si>
  <si>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</si>
  <si>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</si>
  <si>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</si>
  <si>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</si>
  <si>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</si>
  <si>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</si>
  <si>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</si>
  <si>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</si>
  <si>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</si>
  <si>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r>
      <t xml:space="preserve">6. </t>
    </r>
    <r>
      <rPr>
        <b/>
        <sz val="9"/>
        <color theme="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</si>
  <si>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</si>
  <si>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</si>
  <si>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DAP Gyýanlydaky polimer zawody / DAP Киянлынский завод полимеров </t>
  </si>
  <si>
    <t>CAS №</t>
  </si>
  <si>
    <t>Himiki serişdeleriň markalary / Марки химических продукций</t>
  </si>
  <si>
    <t>1. Наименование предлагаемой продукции указать в соответствии с маркировками заводов производителей (в случае предоставления аналогов необходимо предоставить объем для проведения ОПИ на безвозмездной основе).</t>
  </si>
  <si>
    <t>3. В тендерном предложении предоставить полное техническое описание (спецификафии, срок годности при хранении и службы и их условия, время производство продукции и т.д.) на русском языке в бумажном и в электронном варианте.</t>
  </si>
  <si>
    <t>Lot №5 boýunça ýöriteleşdirme "Himiki serişdeleri" / Спецификация по лоту №5 "Химическая продукция"</t>
  </si>
  <si>
    <t>2022ý. / 2022г.</t>
  </si>
  <si>
    <t>Önümiň atlandyrylyşy / Наименование продукции</t>
  </si>
  <si>
    <t xml:space="preserve">SILIPORITE
Молекулярное сито OPXR 
in 1/16"
"Arkema" </t>
  </si>
  <si>
    <t>1318-02-1</t>
  </si>
  <si>
    <t>Цеолиты - &gt; 80 % вес.
Минеральное вяжущее  &gt; 15 % вес.
Кварц - &lt; 3 % вес.</t>
  </si>
  <si>
    <t xml:space="preserve"> м3</t>
  </si>
  <si>
    <t>SILIPORITE
Молекулярное сито OPXR 
in 1/8"
 "CECA Arkema group"</t>
  </si>
  <si>
    <t>SILIPORITE 
Молекулярное сито SCOS
"CECA Arkema group"</t>
  </si>
  <si>
    <t>Катализатор На Основе 
Палладия FE E DC3-2 (4x4)
(13 530 кг один аппарат)
"Chevron Philips Chem"</t>
  </si>
  <si>
    <t>Катализатор На Основе 
Палладия Olemax 353 (2,5 мм)
"Clariant Catalists"</t>
  </si>
  <si>
    <t>Катализатор На Основе 
Палладия Olemax 452 (2,5 мм)
"Clariant Catalists"</t>
  </si>
  <si>
    <t>Катализатор На Основе 
Палладия Olemax 450 (2-4 мм)
"Clariant Catalists"</t>
  </si>
  <si>
    <t>Катализатор На Основе 
Палладия Olemax 454 (2-4 мм)
"Clariant Catalists"</t>
  </si>
  <si>
    <t>Катализатор На Основе 
Палладия DPG1 сферы 1-3 мм</t>
  </si>
  <si>
    <t>Оксид алюминия 
&gt; 99%</t>
  </si>
  <si>
    <t>Оксид алюминия 
99 - 100%</t>
  </si>
  <si>
    <t>1344-28-1</t>
  </si>
  <si>
    <t>Оксид алюминия 
99% мин.</t>
  </si>
  <si>
    <t>Силикогель LS GB-255
(280 кг один аппарат)
"Linde group"</t>
  </si>
  <si>
    <t>Активированный уголь LАС-552 (1200 кг один аппарат)
"Linde group"</t>
  </si>
  <si>
    <t>Циалитный адсорбент LMS-216 (5460 кг один аппарат)
"Linde group"</t>
  </si>
  <si>
    <t>7631-86-9</t>
  </si>
  <si>
    <t>7440-44-0</t>
  </si>
  <si>
    <t>Силикон деоксид
&lt; 97%
Вода &lt; 3%</t>
  </si>
  <si>
    <t>Активированный уголь  &lt; 97%
Вода 3-7%</t>
  </si>
  <si>
    <t>Цеолиты - &gt; 99 %
Вода &lt; 1%</t>
  </si>
  <si>
    <t>Оксид алюминия</t>
  </si>
  <si>
    <t>1333-84-2</t>
  </si>
  <si>
    <t>Молекулярное сито 3A EPG 1/16 или Активированный оксид алюминия</t>
  </si>
  <si>
    <t>Цеолиты - &gt; 70 % вес.
Минеральное вяжущее - &lt; 30 % вес.
Кварц - &lt; 3 % вес.</t>
  </si>
  <si>
    <t>Sylobead® MS C 544 (148,37 kg один аппарат)</t>
  </si>
  <si>
    <t>Цеолиты  75-90%</t>
  </si>
  <si>
    <t>Огнеупорный Шарик из Оксида Алюминия Т162</t>
  </si>
  <si>
    <t>Ионообменная смола Анион Amberjet 4200Cl "ROHM and HAAS"</t>
  </si>
  <si>
    <t>Ионообменная смола Катион Amberjet 1200NA "ROHM and HAAS"</t>
  </si>
  <si>
    <t>Керамические шарики Ø 5 мм</t>
  </si>
  <si>
    <t>Оксид алюминия          50-100 %</t>
  </si>
  <si>
    <t>Керамические шарики Ø 6 мм</t>
  </si>
  <si>
    <t>Керамические шарики Ø 9 мм</t>
  </si>
  <si>
    <t>Керамические шарики Ø 12 мм</t>
  </si>
  <si>
    <t>Керамические шарики Ø 13 мм</t>
  </si>
  <si>
    <t>Керамические шарики Ø 19 мм</t>
  </si>
  <si>
    <t>Керамические шарики Ø 25 мм</t>
  </si>
  <si>
    <t>Шары из оксид алюминия предназначенные к использованию в аппаратах процессов полимеризации
Т162,  3 мм "BASF"</t>
  </si>
  <si>
    <t>Активированный оксид
алюминия
Т162,  3/16 "BASF"</t>
  </si>
  <si>
    <t>Активированный оксид
алюминия Т162,  1/4 "BASF"</t>
  </si>
  <si>
    <t>Активированный оксид
алюминия Т162,  1/2  "BASF"</t>
  </si>
  <si>
    <t>Активированный оксид
алюминия Т162,  19 мм "BASF"</t>
  </si>
  <si>
    <t>Адсорбент F-200 1/8"
(7 609 кг) "BASF"</t>
  </si>
  <si>
    <t>Молекулярное Сито 13X PG 3 170 кг один аппарат) "BASF"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</si>
</sst>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1" fillId="3" borderId="0" applyNumberFormat="0" applyBorder="0" applyAlignment="0" applyProtection="0"/>
    <xf numFmtId="43" fontId="13" fillId="0" borderId="0" applyFont="0" applyFill="0" applyBorder="0" applyAlignment="0" applyProtection="0"/>
    <xf numFmtId="0" fontId="13" fillId="0" borderId="0"/>
  </cellStyleXfs>
  <cellXfs count="38">
    <xf numFmtId="0" fontId="0" fillId="0" borderId="0" xfId="0"/>
    <xf numFmtId="0" fontId="1" fillId="0" borderId="0" xfId="0" applyFont="1" applyFill="1"/>
    <xf numFmtId="0" fontId="3" fillId="0" borderId="0" xfId="0" applyFont="1"/>
    <xf numFmtId="0" fontId="4" fillId="0" borderId="0" xfId="0" applyNumberFormat="1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left" vertical="center"/>
    </xf>
    <xf numFmtId="0" fontId="8" fillId="0" borderId="0" xfId="0" applyFont="1" applyFill="1"/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2" applyNumberFormat="1" applyFont="1" applyFill="1" applyBorder="1" applyAlignment="1">
      <alignment horizontal="center" vertical="center" wrapText="1"/>
    </xf>
    <xf numFmtId="0" fontId="12" fillId="2" borderId="1" xfId="2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Финансовый" xfId="2" builtinId="3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="120" zoomScaleNormal="120" workbookViewId="0">
      <selection activeCell="C9" sqref="C9"/>
    </sheetView>
  </sheetViews>
  <sheetFormatPr defaultRowHeight="12.75" x14ac:dyDescent="0.2"/>
  <cols>
    <col min="1" max="1" width="3.140625" style="7" customWidth="1"/>
    <col min="2" max="2" width="28.28515625" style="7" customWidth="1"/>
    <col min="3" max="3" width="16" style="1" customWidth="1"/>
    <col min="4" max="4" width="13.140625" style="1" customWidth="1"/>
    <col min="5" max="5" width="9.28515625" style="1" bestFit="1" customWidth="1"/>
    <col min="6" max="6" width="9.85546875" style="1" customWidth="1"/>
    <col min="7" max="7" width="10.7109375" style="1" customWidth="1"/>
    <col min="8" max="8" width="9.7109375" style="1" customWidth="1"/>
    <col min="9" max="9" width="10" style="1" customWidth="1"/>
    <col min="10" max="10" width="10.7109375" style="1" customWidth="1"/>
    <col min="11" max="16384" width="9.140625" style="1"/>
  </cols>
  <sheetData>
    <row r="1" spans="1:10" ht="12.75" customHeight="1" x14ac:dyDescent="0.2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31.5" customHeight="1" x14ac:dyDescent="0.2">
      <c r="A2" s="32" t="s">
        <v>0</v>
      </c>
      <c r="B2" s="36" t="s">
        <v>29</v>
      </c>
      <c r="C2" s="32" t="s">
        <v>24</v>
      </c>
      <c r="D2" s="32" t="s">
        <v>23</v>
      </c>
      <c r="E2" s="32" t="s">
        <v>1</v>
      </c>
      <c r="F2" s="32" t="s">
        <v>2</v>
      </c>
      <c r="G2" s="32" t="s">
        <v>3</v>
      </c>
      <c r="H2" s="32" t="s">
        <v>4</v>
      </c>
      <c r="I2" s="32" t="s">
        <v>5</v>
      </c>
      <c r="J2" s="32" t="s">
        <v>6</v>
      </c>
    </row>
    <row r="3" spans="1:10" ht="14.25" customHeight="1" x14ac:dyDescent="0.2">
      <c r="A3" s="35"/>
      <c r="B3" s="37"/>
      <c r="C3" s="35"/>
      <c r="D3" s="33"/>
      <c r="E3" s="33"/>
      <c r="F3" s="33"/>
      <c r="G3" s="33"/>
      <c r="H3" s="33"/>
      <c r="I3" s="33"/>
      <c r="J3" s="33"/>
    </row>
    <row r="4" spans="1:10" ht="56.25" x14ac:dyDescent="0.2">
      <c r="A4" s="25">
        <v>1</v>
      </c>
      <c r="B4" s="9" t="s">
        <v>30</v>
      </c>
      <c r="C4" s="20" t="s">
        <v>32</v>
      </c>
      <c r="D4" s="20" t="s">
        <v>31</v>
      </c>
      <c r="E4" s="10" t="s">
        <v>33</v>
      </c>
      <c r="F4" s="23">
        <f>10.362+54.41+10.85</f>
        <v>75.621999999999986</v>
      </c>
      <c r="G4" s="26" t="s">
        <v>7</v>
      </c>
      <c r="H4" s="26"/>
      <c r="I4" s="26" t="s">
        <v>22</v>
      </c>
      <c r="J4" s="26" t="s">
        <v>28</v>
      </c>
    </row>
    <row r="5" spans="1:10" ht="56.25" x14ac:dyDescent="0.2">
      <c r="A5" s="25">
        <v>2</v>
      </c>
      <c r="B5" s="9" t="s">
        <v>34</v>
      </c>
      <c r="C5" s="20" t="s">
        <v>32</v>
      </c>
      <c r="D5" s="20" t="s">
        <v>31</v>
      </c>
      <c r="E5" s="10" t="s">
        <v>33</v>
      </c>
      <c r="F5" s="8">
        <v>40.799999999999997</v>
      </c>
      <c r="G5" s="26"/>
      <c r="H5" s="26"/>
      <c r="I5" s="26"/>
      <c r="J5" s="26"/>
    </row>
    <row r="6" spans="1:10" ht="56.25" x14ac:dyDescent="0.2">
      <c r="A6" s="25">
        <v>3</v>
      </c>
      <c r="B6" s="9" t="s">
        <v>35</v>
      </c>
      <c r="C6" s="20" t="s">
        <v>32</v>
      </c>
      <c r="D6" s="20" t="s">
        <v>31</v>
      </c>
      <c r="E6" s="10" t="s">
        <v>33</v>
      </c>
      <c r="F6" s="8">
        <f>70.62+13.34</f>
        <v>83.960000000000008</v>
      </c>
      <c r="G6" s="26"/>
      <c r="H6" s="26"/>
      <c r="I6" s="26"/>
      <c r="J6" s="26"/>
    </row>
    <row r="7" spans="1:10" ht="45" x14ac:dyDescent="0.2">
      <c r="A7" s="25">
        <v>4</v>
      </c>
      <c r="B7" s="20" t="s">
        <v>36</v>
      </c>
      <c r="C7" s="20" t="s">
        <v>45</v>
      </c>
      <c r="D7" s="20" t="s">
        <v>44</v>
      </c>
      <c r="E7" s="20" t="s">
        <v>33</v>
      </c>
      <c r="F7" s="22">
        <v>36.9</v>
      </c>
      <c r="G7" s="26"/>
      <c r="H7" s="26"/>
      <c r="I7" s="26"/>
      <c r="J7" s="26"/>
    </row>
    <row r="8" spans="1:10" ht="33.75" x14ac:dyDescent="0.2">
      <c r="A8" s="25">
        <v>5</v>
      </c>
      <c r="B8" s="10" t="s">
        <v>37</v>
      </c>
      <c r="C8" s="20" t="s">
        <v>42</v>
      </c>
      <c r="D8" s="20" t="s">
        <v>44</v>
      </c>
      <c r="E8" s="10" t="s">
        <v>33</v>
      </c>
      <c r="F8" s="21">
        <v>4.6500000000000004</v>
      </c>
      <c r="G8" s="26"/>
      <c r="H8" s="26"/>
      <c r="I8" s="26"/>
      <c r="J8" s="26"/>
    </row>
    <row r="9" spans="1:10" ht="33.75" x14ac:dyDescent="0.2">
      <c r="A9" s="25">
        <v>6</v>
      </c>
      <c r="B9" s="10" t="s">
        <v>38</v>
      </c>
      <c r="C9" s="20" t="s">
        <v>42</v>
      </c>
      <c r="D9" s="20" t="s">
        <v>44</v>
      </c>
      <c r="E9" s="10" t="s">
        <v>33</v>
      </c>
      <c r="F9" s="21">
        <v>3.83</v>
      </c>
      <c r="G9" s="26"/>
      <c r="H9" s="26"/>
      <c r="I9" s="26"/>
      <c r="J9" s="26"/>
    </row>
    <row r="10" spans="1:10" ht="33.75" x14ac:dyDescent="0.2">
      <c r="A10" s="25">
        <v>7</v>
      </c>
      <c r="B10" s="10" t="s">
        <v>39</v>
      </c>
      <c r="C10" s="20" t="s">
        <v>43</v>
      </c>
      <c r="D10" s="20" t="s">
        <v>44</v>
      </c>
      <c r="E10" s="10" t="s">
        <v>33</v>
      </c>
      <c r="F10" s="21">
        <v>15.68</v>
      </c>
      <c r="G10" s="26"/>
      <c r="H10" s="26"/>
      <c r="I10" s="26"/>
      <c r="J10" s="26"/>
    </row>
    <row r="11" spans="1:10" ht="33.75" x14ac:dyDescent="0.2">
      <c r="A11" s="25">
        <v>8</v>
      </c>
      <c r="B11" s="10" t="s">
        <v>40</v>
      </c>
      <c r="C11" s="20" t="s">
        <v>43</v>
      </c>
      <c r="D11" s="20" t="s">
        <v>44</v>
      </c>
      <c r="E11" s="10" t="s">
        <v>33</v>
      </c>
      <c r="F11" s="21">
        <v>15.68</v>
      </c>
      <c r="G11" s="26"/>
      <c r="H11" s="26"/>
      <c r="I11" s="26"/>
      <c r="J11" s="26"/>
    </row>
    <row r="12" spans="1:10" ht="22.5" x14ac:dyDescent="0.2">
      <c r="A12" s="25">
        <v>9</v>
      </c>
      <c r="B12" s="20" t="s">
        <v>41</v>
      </c>
      <c r="C12" s="20" t="s">
        <v>43</v>
      </c>
      <c r="D12" s="20" t="s">
        <v>44</v>
      </c>
      <c r="E12" s="20" t="s">
        <v>33</v>
      </c>
      <c r="F12" s="22">
        <v>5.56</v>
      </c>
      <c r="G12" s="26"/>
      <c r="H12" s="26"/>
      <c r="I12" s="26"/>
      <c r="J12" s="26"/>
    </row>
    <row r="13" spans="1:10" ht="33.75" x14ac:dyDescent="0.2">
      <c r="A13" s="25">
        <v>10</v>
      </c>
      <c r="B13" s="20" t="s">
        <v>46</v>
      </c>
      <c r="C13" s="20" t="s">
        <v>51</v>
      </c>
      <c r="D13" s="20" t="s">
        <v>49</v>
      </c>
      <c r="E13" s="20" t="s">
        <v>33</v>
      </c>
      <c r="F13" s="22">
        <v>2.11</v>
      </c>
      <c r="G13" s="5"/>
      <c r="H13" s="4"/>
      <c r="I13" s="5"/>
      <c r="J13" s="5"/>
    </row>
    <row r="14" spans="1:10" ht="33.75" x14ac:dyDescent="0.2">
      <c r="A14" s="25">
        <v>11</v>
      </c>
      <c r="B14" s="20" t="s">
        <v>47</v>
      </c>
      <c r="C14" s="20" t="s">
        <v>52</v>
      </c>
      <c r="D14" s="20" t="s">
        <v>50</v>
      </c>
      <c r="E14" s="20" t="s">
        <v>33</v>
      </c>
      <c r="F14" s="22">
        <v>10.35</v>
      </c>
      <c r="G14" s="5"/>
      <c r="H14" s="4"/>
      <c r="I14" s="5"/>
      <c r="J14" s="5"/>
    </row>
    <row r="15" spans="1:10" ht="33.75" x14ac:dyDescent="0.2">
      <c r="A15" s="25">
        <v>12</v>
      </c>
      <c r="B15" s="20" t="s">
        <v>48</v>
      </c>
      <c r="C15" s="20" t="s">
        <v>53</v>
      </c>
      <c r="D15" s="20" t="s">
        <v>31</v>
      </c>
      <c r="E15" s="20" t="s">
        <v>33</v>
      </c>
      <c r="F15" s="22">
        <v>41.1</v>
      </c>
      <c r="G15" s="5"/>
      <c r="H15" s="4"/>
      <c r="I15" s="5"/>
      <c r="J15" s="5"/>
    </row>
    <row r="16" spans="1:10" ht="45" x14ac:dyDescent="0.2">
      <c r="A16" s="25">
        <v>13</v>
      </c>
      <c r="B16" s="10" t="s">
        <v>71</v>
      </c>
      <c r="C16" s="20" t="s">
        <v>54</v>
      </c>
      <c r="D16" s="20" t="s">
        <v>44</v>
      </c>
      <c r="E16" s="10" t="s">
        <v>33</v>
      </c>
      <c r="F16" s="21">
        <v>0.09</v>
      </c>
      <c r="G16" s="5"/>
      <c r="H16" s="4"/>
      <c r="I16" s="5"/>
      <c r="J16" s="5"/>
    </row>
    <row r="17" spans="1:10" ht="33.75" x14ac:dyDescent="0.2">
      <c r="A17" s="25">
        <v>14</v>
      </c>
      <c r="B17" s="10" t="s">
        <v>72</v>
      </c>
      <c r="C17" s="20" t="s">
        <v>54</v>
      </c>
      <c r="D17" s="20" t="s">
        <v>44</v>
      </c>
      <c r="E17" s="10" t="s">
        <v>33</v>
      </c>
      <c r="F17" s="21">
        <v>0.05</v>
      </c>
      <c r="G17" s="5"/>
      <c r="H17" s="4"/>
      <c r="I17" s="5"/>
      <c r="J17" s="5"/>
    </row>
    <row r="18" spans="1:10" ht="24" x14ac:dyDescent="0.2">
      <c r="A18" s="25">
        <v>15</v>
      </c>
      <c r="B18" s="9" t="s">
        <v>73</v>
      </c>
      <c r="C18" s="20" t="s">
        <v>54</v>
      </c>
      <c r="D18" s="20" t="s">
        <v>44</v>
      </c>
      <c r="E18" s="10" t="s">
        <v>33</v>
      </c>
      <c r="F18" s="23">
        <f>0.764+0.05+0.09</f>
        <v>0.90400000000000003</v>
      </c>
      <c r="G18" s="5"/>
      <c r="H18" s="4"/>
      <c r="I18" s="5"/>
      <c r="J18" s="5"/>
    </row>
    <row r="19" spans="1:10" ht="22.5" x14ac:dyDescent="0.2">
      <c r="A19" s="25">
        <v>16</v>
      </c>
      <c r="B19" s="10" t="s">
        <v>74</v>
      </c>
      <c r="C19" s="20" t="s">
        <v>54</v>
      </c>
      <c r="D19" s="20" t="s">
        <v>44</v>
      </c>
      <c r="E19" s="10" t="s">
        <v>33</v>
      </c>
      <c r="F19" s="8">
        <v>0.18</v>
      </c>
      <c r="G19" s="5"/>
      <c r="H19" s="4"/>
      <c r="I19" s="5"/>
      <c r="J19" s="5"/>
    </row>
    <row r="20" spans="1:10" ht="22.5" x14ac:dyDescent="0.2">
      <c r="A20" s="25">
        <v>17</v>
      </c>
      <c r="B20" s="20" t="s">
        <v>75</v>
      </c>
      <c r="C20" s="20" t="s">
        <v>54</v>
      </c>
      <c r="D20" s="20" t="s">
        <v>44</v>
      </c>
      <c r="E20" s="10" t="s">
        <v>33</v>
      </c>
      <c r="F20" s="8">
        <v>0.09</v>
      </c>
      <c r="G20" s="5"/>
      <c r="H20" s="4"/>
      <c r="I20" s="5"/>
      <c r="J20" s="5"/>
    </row>
    <row r="21" spans="1:10" ht="22.5" x14ac:dyDescent="0.2">
      <c r="A21" s="25">
        <v>18</v>
      </c>
      <c r="B21" s="20" t="s">
        <v>76</v>
      </c>
      <c r="C21" s="20" t="s">
        <v>54</v>
      </c>
      <c r="D21" s="10" t="s">
        <v>55</v>
      </c>
      <c r="E21" s="10" t="s">
        <v>33</v>
      </c>
      <c r="F21" s="23">
        <v>11.706</v>
      </c>
      <c r="G21" s="5"/>
      <c r="H21" s="4"/>
      <c r="I21" s="5"/>
      <c r="J21" s="5"/>
    </row>
    <row r="22" spans="1:10" ht="49.5" customHeight="1" x14ac:dyDescent="0.2">
      <c r="A22" s="25">
        <v>19</v>
      </c>
      <c r="B22" s="9" t="s">
        <v>56</v>
      </c>
      <c r="C22" s="18" t="s">
        <v>57</v>
      </c>
      <c r="D22" s="10" t="s">
        <v>31</v>
      </c>
      <c r="E22" s="10" t="s">
        <v>33</v>
      </c>
      <c r="F22" s="8">
        <v>2.94</v>
      </c>
      <c r="G22" s="5"/>
      <c r="H22" s="4"/>
      <c r="I22" s="5"/>
      <c r="J22" s="5"/>
    </row>
    <row r="23" spans="1:10" ht="24" x14ac:dyDescent="0.2">
      <c r="A23" s="25">
        <v>20</v>
      </c>
      <c r="B23" s="9" t="s">
        <v>77</v>
      </c>
      <c r="C23" s="18"/>
      <c r="D23" s="10"/>
      <c r="E23" s="10" t="s">
        <v>33</v>
      </c>
      <c r="F23" s="21">
        <v>10.412000000000001</v>
      </c>
      <c r="G23" s="5"/>
      <c r="H23" s="4"/>
      <c r="I23" s="5"/>
      <c r="J23" s="5"/>
    </row>
    <row r="24" spans="1:10" ht="24" x14ac:dyDescent="0.2">
      <c r="A24" s="25">
        <v>21</v>
      </c>
      <c r="B24" s="9" t="s">
        <v>58</v>
      </c>
      <c r="C24" s="18" t="s">
        <v>59</v>
      </c>
      <c r="D24" s="10" t="s">
        <v>31</v>
      </c>
      <c r="E24" s="10" t="s">
        <v>33</v>
      </c>
      <c r="F24" s="23">
        <v>0.13400000000000001</v>
      </c>
      <c r="G24" s="5"/>
      <c r="H24" s="4"/>
      <c r="I24" s="5"/>
      <c r="J24" s="5"/>
    </row>
    <row r="25" spans="1:10" ht="24" x14ac:dyDescent="0.2">
      <c r="A25" s="25">
        <v>22</v>
      </c>
      <c r="B25" s="9" t="s">
        <v>60</v>
      </c>
      <c r="C25" s="18"/>
      <c r="D25" s="10" t="s">
        <v>44</v>
      </c>
      <c r="E25" s="10" t="s">
        <v>33</v>
      </c>
      <c r="F25" s="21">
        <v>0.54400000000000004</v>
      </c>
      <c r="G25" s="5"/>
      <c r="H25" s="4"/>
      <c r="I25" s="5"/>
      <c r="J25" s="5"/>
    </row>
    <row r="26" spans="1:10" ht="22.5" x14ac:dyDescent="0.2">
      <c r="A26" s="25">
        <v>23</v>
      </c>
      <c r="B26" s="10" t="s">
        <v>61</v>
      </c>
      <c r="C26" s="18"/>
      <c r="D26" s="10"/>
      <c r="E26" s="10" t="s">
        <v>33</v>
      </c>
      <c r="F26" s="21">
        <v>1.5</v>
      </c>
      <c r="G26" s="5"/>
      <c r="H26" s="4"/>
      <c r="I26" s="5"/>
      <c r="J26" s="5"/>
    </row>
    <row r="27" spans="1:10" ht="22.5" x14ac:dyDescent="0.2">
      <c r="A27" s="25">
        <v>24</v>
      </c>
      <c r="B27" s="10" t="s">
        <v>62</v>
      </c>
      <c r="C27" s="18"/>
      <c r="D27" s="19"/>
      <c r="E27" s="10" t="s">
        <v>33</v>
      </c>
      <c r="F27" s="21">
        <v>1.5</v>
      </c>
      <c r="G27" s="5"/>
      <c r="H27" s="4"/>
      <c r="I27" s="5"/>
      <c r="J27" s="5"/>
    </row>
    <row r="28" spans="1:10" ht="22.5" x14ac:dyDescent="0.2">
      <c r="A28" s="25">
        <v>25</v>
      </c>
      <c r="B28" s="10" t="s">
        <v>63</v>
      </c>
      <c r="C28" s="20" t="s">
        <v>64</v>
      </c>
      <c r="D28" s="20" t="s">
        <v>31</v>
      </c>
      <c r="E28" s="10" t="s">
        <v>33</v>
      </c>
      <c r="F28" s="21">
        <v>0.45</v>
      </c>
      <c r="G28" s="5"/>
      <c r="H28" s="4"/>
      <c r="I28" s="5"/>
      <c r="J28" s="5"/>
    </row>
    <row r="29" spans="1:10" ht="22.5" x14ac:dyDescent="0.2">
      <c r="A29" s="25">
        <v>26</v>
      </c>
      <c r="B29" s="10" t="s">
        <v>65</v>
      </c>
      <c r="C29" s="20" t="s">
        <v>64</v>
      </c>
      <c r="D29" s="20" t="s">
        <v>31</v>
      </c>
      <c r="E29" s="10" t="s">
        <v>33</v>
      </c>
      <c r="F29" s="21">
        <f>4.35+1.2+1.6+0.6+0.12+0.6+2.08+4.62+0.17+0.34+1.01</f>
        <v>16.690000000000001</v>
      </c>
      <c r="G29" s="5"/>
      <c r="H29" s="4"/>
      <c r="I29" s="5"/>
      <c r="J29" s="5"/>
    </row>
    <row r="30" spans="1:10" ht="22.5" x14ac:dyDescent="0.2">
      <c r="A30" s="25">
        <v>27</v>
      </c>
      <c r="B30" s="10" t="s">
        <v>66</v>
      </c>
      <c r="C30" s="20" t="s">
        <v>64</v>
      </c>
      <c r="D30" s="20" t="s">
        <v>31</v>
      </c>
      <c r="E30" s="10" t="s">
        <v>33</v>
      </c>
      <c r="F30" s="21">
        <v>0.45</v>
      </c>
      <c r="G30" s="5"/>
      <c r="H30" s="4"/>
      <c r="I30" s="5"/>
      <c r="J30" s="5"/>
    </row>
    <row r="31" spans="1:10" ht="22.5" x14ac:dyDescent="0.2">
      <c r="A31" s="25">
        <v>28</v>
      </c>
      <c r="B31" s="10" t="s">
        <v>67</v>
      </c>
      <c r="C31" s="20" t="s">
        <v>64</v>
      </c>
      <c r="D31" s="20" t="s">
        <v>31</v>
      </c>
      <c r="E31" s="10" t="s">
        <v>33</v>
      </c>
      <c r="F31" s="21">
        <f>0.12+6.8+0.6+2.08+0.17+0.34+1.01</f>
        <v>11.12</v>
      </c>
      <c r="G31" s="5"/>
      <c r="H31" s="4"/>
      <c r="I31" s="5"/>
      <c r="J31" s="5"/>
    </row>
    <row r="32" spans="1:10" ht="22.5" x14ac:dyDescent="0.2">
      <c r="A32" s="25">
        <v>29</v>
      </c>
      <c r="B32" s="10" t="s">
        <v>68</v>
      </c>
      <c r="C32" s="20" t="s">
        <v>64</v>
      </c>
      <c r="D32" s="20" t="s">
        <v>31</v>
      </c>
      <c r="E32" s="10" t="s">
        <v>33</v>
      </c>
      <c r="F32" s="21">
        <v>4.62</v>
      </c>
      <c r="G32" s="5"/>
      <c r="H32" s="4"/>
      <c r="I32" s="5"/>
      <c r="J32" s="5"/>
    </row>
    <row r="33" spans="1:10" ht="22.5" x14ac:dyDescent="0.2">
      <c r="A33" s="25">
        <v>30</v>
      </c>
      <c r="B33" s="10" t="s">
        <v>69</v>
      </c>
      <c r="C33" s="20" t="s">
        <v>64</v>
      </c>
      <c r="D33" s="20" t="s">
        <v>31</v>
      </c>
      <c r="E33" s="10" t="s">
        <v>33</v>
      </c>
      <c r="F33" s="21">
        <f>4.35+2.8+1.6+0.6</f>
        <v>9.35</v>
      </c>
      <c r="G33" s="5"/>
      <c r="H33" s="4"/>
      <c r="I33" s="5"/>
      <c r="J33" s="5"/>
    </row>
    <row r="34" spans="1:10" ht="22.5" x14ac:dyDescent="0.2">
      <c r="A34" s="25">
        <v>31</v>
      </c>
      <c r="B34" s="10" t="s">
        <v>70</v>
      </c>
      <c r="C34" s="20" t="s">
        <v>64</v>
      </c>
      <c r="D34" s="20" t="s">
        <v>31</v>
      </c>
      <c r="E34" s="10" t="s">
        <v>33</v>
      </c>
      <c r="F34" s="21">
        <f>0.24+3.4+1.21+4.16+2.772+0.34</f>
        <v>12.122</v>
      </c>
      <c r="G34" s="5"/>
      <c r="H34" s="4"/>
      <c r="I34" s="5"/>
      <c r="J34" s="5"/>
    </row>
    <row r="35" spans="1:10" x14ac:dyDescent="0.2">
      <c r="A35" s="11"/>
      <c r="B35" s="12"/>
      <c r="C35" s="12"/>
      <c r="D35" s="16"/>
      <c r="E35" s="17"/>
      <c r="F35" s="13"/>
      <c r="G35" s="14"/>
      <c r="H35" s="15"/>
      <c r="I35" s="14"/>
      <c r="J35" s="14"/>
    </row>
    <row r="36" spans="1:10" s="2" customFormat="1" ht="15" customHeight="1" x14ac:dyDescent="0.2">
      <c r="A36" s="30" t="s">
        <v>8</v>
      </c>
      <c r="B36" s="30"/>
      <c r="C36" s="30"/>
      <c r="D36" s="24"/>
    </row>
    <row r="37" spans="1:10" s="2" customFormat="1" ht="24" customHeight="1" x14ac:dyDescent="0.2">
      <c r="A37" s="31" t="s">
        <v>25</v>
      </c>
      <c r="B37" s="31"/>
      <c r="C37" s="31"/>
      <c r="D37" s="31"/>
      <c r="E37" s="31"/>
      <c r="F37" s="31"/>
      <c r="G37" s="31"/>
      <c r="H37" s="31"/>
      <c r="I37" s="31"/>
      <c r="J37" s="31"/>
    </row>
    <row r="38" spans="1:10" s="2" customFormat="1" ht="12.75" customHeight="1" x14ac:dyDescent="0.2">
      <c r="A38" s="28" t="s">
        <v>9</v>
      </c>
      <c r="B38" s="28"/>
      <c r="C38" s="28"/>
      <c r="D38" s="28"/>
      <c r="E38" s="28"/>
      <c r="F38" s="28"/>
      <c r="G38" s="28"/>
      <c r="H38" s="28"/>
      <c r="I38" s="28"/>
      <c r="J38" s="28"/>
    </row>
    <row r="39" spans="1:10" s="2" customFormat="1" ht="23.25" customHeight="1" x14ac:dyDescent="0.2">
      <c r="A39" s="31" t="s">
        <v>26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s="2" customFormat="1" ht="14.25" customHeight="1" x14ac:dyDescent="0.2">
      <c r="A40" s="28" t="s">
        <v>14</v>
      </c>
      <c r="B40" s="28"/>
      <c r="C40" s="28"/>
      <c r="D40" s="28"/>
      <c r="E40" s="28"/>
      <c r="F40" s="28"/>
      <c r="G40" s="28"/>
      <c r="H40" s="28"/>
      <c r="I40" s="28"/>
      <c r="J40" s="28"/>
    </row>
    <row r="41" spans="1:10" s="2" customFormat="1" ht="15.75" customHeight="1" x14ac:dyDescent="0.2">
      <c r="A41" s="28" t="s">
        <v>15</v>
      </c>
      <c r="B41" s="28"/>
      <c r="C41" s="28"/>
      <c r="D41" s="28"/>
      <c r="E41" s="28"/>
      <c r="F41" s="28"/>
      <c r="G41" s="28"/>
      <c r="H41" s="28"/>
      <c r="I41" s="28"/>
      <c r="J41" s="28"/>
    </row>
    <row r="42" spans="1:10" s="2" customFormat="1" ht="17.25" customHeight="1" x14ac:dyDescent="0.2">
      <c r="A42" s="31" t="s">
        <v>19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10" s="2" customFormat="1" ht="13.5" customHeight="1" x14ac:dyDescent="0.2">
      <c r="A43" s="28" t="s">
        <v>16</v>
      </c>
      <c r="B43" s="28"/>
      <c r="C43" s="28"/>
      <c r="D43" s="28"/>
      <c r="E43" s="28"/>
      <c r="F43" s="28"/>
      <c r="G43" s="28"/>
      <c r="H43" s="28"/>
      <c r="I43" s="28"/>
      <c r="J43" s="28"/>
    </row>
    <row r="44" spans="1:10" s="2" customFormat="1" ht="14.25" customHeight="1" x14ac:dyDescent="0.2">
      <c r="A44" s="28" t="s">
        <v>10</v>
      </c>
      <c r="B44" s="28"/>
      <c r="C44" s="28"/>
      <c r="D44" s="28"/>
      <c r="E44" s="28"/>
      <c r="F44" s="28"/>
      <c r="G44" s="28"/>
      <c r="H44" s="28"/>
      <c r="I44" s="28"/>
      <c r="J44" s="28"/>
    </row>
    <row r="45" spans="1:10" s="2" customFormat="1" ht="13.5" customHeight="1" x14ac:dyDescent="0.2">
      <c r="A45" s="28" t="s">
        <v>11</v>
      </c>
      <c r="B45" s="28"/>
      <c r="C45" s="28"/>
      <c r="D45" s="28"/>
      <c r="E45" s="28"/>
      <c r="F45" s="28"/>
      <c r="G45" s="28"/>
      <c r="H45" s="28"/>
      <c r="I45" s="28"/>
      <c r="J45" s="28"/>
    </row>
    <row r="46" spans="1:10" s="2" customFormat="1" ht="13.5" customHeight="1" x14ac:dyDescent="0.2">
      <c r="A46" s="28" t="s">
        <v>12</v>
      </c>
      <c r="B46" s="28"/>
      <c r="C46" s="28"/>
      <c r="D46" s="28"/>
      <c r="E46" s="28"/>
      <c r="F46" s="28"/>
      <c r="G46" s="28"/>
      <c r="H46" s="28"/>
      <c r="I46" s="28"/>
      <c r="J46" s="28"/>
    </row>
    <row r="47" spans="1:10" s="2" customFormat="1" ht="14.25" customHeight="1" x14ac:dyDescent="0.2">
      <c r="A47" s="28" t="s">
        <v>13</v>
      </c>
      <c r="B47" s="28"/>
      <c r="C47" s="28"/>
      <c r="D47" s="28"/>
      <c r="E47" s="28"/>
      <c r="F47" s="28"/>
      <c r="G47" s="28"/>
      <c r="H47" s="28"/>
      <c r="I47" s="28"/>
      <c r="J47" s="28"/>
    </row>
    <row r="48" spans="1:10" s="2" customFormat="1" ht="14.25" customHeight="1" x14ac:dyDescent="0.2">
      <c r="A48" s="28" t="s">
        <v>17</v>
      </c>
      <c r="B48" s="28"/>
      <c r="C48" s="28"/>
      <c r="D48" s="28"/>
      <c r="E48" s="28"/>
      <c r="F48" s="28"/>
      <c r="G48" s="28"/>
      <c r="H48" s="28"/>
      <c r="I48" s="28"/>
      <c r="J48" s="28"/>
    </row>
    <row r="49" spans="1:10" s="2" customFormat="1" ht="24" customHeight="1" x14ac:dyDescent="0.2">
      <c r="A49" s="27" t="s">
        <v>18</v>
      </c>
      <c r="B49" s="27"/>
      <c r="C49" s="27"/>
      <c r="D49" s="27"/>
      <c r="E49" s="27"/>
      <c r="F49" s="27"/>
      <c r="G49" s="27"/>
      <c r="H49" s="27"/>
      <c r="I49" s="27"/>
      <c r="J49" s="27"/>
    </row>
    <row r="50" spans="1:10" s="2" customFormat="1" ht="15.75" customHeight="1" x14ac:dyDescent="0.2">
      <c r="A50" s="6" t="s">
        <v>20</v>
      </c>
      <c r="B50" s="6"/>
      <c r="C50" s="3"/>
      <c r="D50" s="3"/>
      <c r="E50" s="3"/>
      <c r="F50" s="3"/>
      <c r="G50" s="3"/>
      <c r="H50" s="3"/>
      <c r="I50" s="3"/>
      <c r="J50" s="3"/>
    </row>
    <row r="51" spans="1:10" s="2" customFormat="1" ht="24" customHeight="1" x14ac:dyDescent="0.2">
      <c r="A51" s="29" t="s">
        <v>21</v>
      </c>
      <c r="B51" s="29"/>
      <c r="C51" s="29"/>
      <c r="D51" s="29"/>
      <c r="E51" s="29"/>
      <c r="F51" s="29"/>
      <c r="G51" s="29"/>
      <c r="H51" s="29"/>
      <c r="I51" s="29"/>
      <c r="J51" s="29"/>
    </row>
  </sheetData>
  <dataConsolidate/>
  <mergeCells count="30">
    <mergeCell ref="J2:J3"/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A51:J51"/>
    <mergeCell ref="A45:J45"/>
    <mergeCell ref="A36:C36"/>
    <mergeCell ref="A37:J37"/>
    <mergeCell ref="A38:J38"/>
    <mergeCell ref="A39:J39"/>
    <mergeCell ref="A40:J40"/>
    <mergeCell ref="A41:J41"/>
    <mergeCell ref="A42:J42"/>
    <mergeCell ref="A43:J43"/>
    <mergeCell ref="A44:J44"/>
    <mergeCell ref="G4:G12"/>
    <mergeCell ref="H4:H12"/>
    <mergeCell ref="I4:I12"/>
    <mergeCell ref="J4:J12"/>
    <mergeCell ref="A49:J49"/>
    <mergeCell ref="A46:J46"/>
    <mergeCell ref="A47:J47"/>
    <mergeCell ref="A48:J48"/>
  </mergeCells>
  <pageMargins left="0" right="0" top="0" bottom="0" header="0.15748031496062992" footer="0.23622047244094491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2021-07-05T04:10:57Z</dcterms:modified>
</cp:coreProperties>
</file>